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دفتر الأستاذ" sheetId="1" r:id="rId4"/>
    <sheet state="visible" name="ميزان المراجعة" sheetId="2" r:id="rId5"/>
    <sheet state="visible" name="ميزان مراجعة بعد التسوية" sheetId="3" r:id="rId6"/>
  </sheets>
  <definedNames/>
  <calcPr/>
</workbook>
</file>

<file path=xl/sharedStrings.xml><?xml version="1.0" encoding="utf-8"?>
<sst xmlns="http://schemas.openxmlformats.org/spreadsheetml/2006/main" count="45" uniqueCount="25">
  <si>
    <t>نموذج ميزان المراجعة - نموذج تطبيقي</t>
  </si>
  <si>
    <t>التاريخ</t>
  </si>
  <si>
    <t>رقم القيد</t>
  </si>
  <si>
    <t>اسم الحساب</t>
  </si>
  <si>
    <t>البيان</t>
  </si>
  <si>
    <t>مدين</t>
  </si>
  <si>
    <t>دائن</t>
  </si>
  <si>
    <t>001</t>
  </si>
  <si>
    <t>رأس المال</t>
  </si>
  <si>
    <t>استثمار أولي من المالك</t>
  </si>
  <si>
    <t>النقدية</t>
  </si>
  <si>
    <t>002</t>
  </si>
  <si>
    <t>الإيجار</t>
  </si>
  <si>
    <t>دفع إيجار</t>
  </si>
  <si>
    <t>003</t>
  </si>
  <si>
    <t>المبيعات</t>
  </si>
  <si>
    <t>بيع بضاعة</t>
  </si>
  <si>
    <t>اضغط هنا لبدء تجربتك المجانية الآن</t>
  </si>
  <si>
    <t>المجموع</t>
  </si>
  <si>
    <t>مدين قبل</t>
  </si>
  <si>
    <t>دائن قبل</t>
  </si>
  <si>
    <t>تسويات مدينة</t>
  </si>
  <si>
    <t>تسويات دائنة</t>
  </si>
  <si>
    <t>مدين بعد</t>
  </si>
  <si>
    <t>دائن بعد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</si>
</sst>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1.0"/>
      <color theme="1"/>
      <name val="Calibri"/>
      <scheme val="minor"/>
    </font>
    <font>
      <b/>
      <sz val="14.0"/>
      <color rgb="FFFFFFFF"/>
      <name val="IBM Plex Sans Arabic"/>
    </font>
    <font>
      <color theme="1"/>
      <name val="Calibri"/>
      <scheme val="minor"/>
    </font>
    <font>
      <sz val="14.0"/>
      <color theme="1"/>
      <name val="Calibri"/>
    </font>
    <font>
      <sz val="14.0"/>
      <color theme="1"/>
      <name val="Calibri"/>
      <scheme val="minor"/>
    </font>
    <font>
      <b/>
      <u/>
      <sz val="12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1" numFmtId="0" xfId="0" applyAlignment="1" applyBorder="1" applyFont="1">
      <alignment readingOrder="0" vertical="center"/>
    </xf>
    <xf borderId="0" fillId="0" fontId="2" numFmtId="0" xfId="0" applyFont="1"/>
    <xf borderId="0" fillId="3" fontId="3" numFmtId="164" xfId="0" applyAlignment="1" applyFill="1" applyFont="1" applyNumberFormat="1">
      <alignment readingOrder="0"/>
    </xf>
    <xf borderId="0" fillId="3" fontId="4" numFmtId="0" xfId="0" applyAlignment="1" applyFont="1">
      <alignment horizontal="right" readingOrder="2"/>
    </xf>
    <xf borderId="0" fillId="3" fontId="4" numFmtId="0" xfId="0" applyAlignment="1" applyFont="1">
      <alignment readingOrder="0"/>
    </xf>
    <xf borderId="0" fillId="3" fontId="4" numFmtId="0" xfId="0" applyFont="1"/>
    <xf borderId="0" fillId="0" fontId="4" numFmtId="0" xfId="0" applyFont="1"/>
    <xf borderId="0" fillId="0" fontId="4" numFmtId="0" xfId="0" applyAlignment="1" applyFont="1">
      <alignment horizontal="right" readingOrder="2"/>
    </xf>
    <xf borderId="0" fillId="0" fontId="5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</xdr:row>
      <xdr:rowOff>0</xdr:rowOff>
    </xdr:from>
    <xdr:ext cx="190500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%20Videos&amp;utm_medium=social&amp;utm_content=template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8.71"/>
    <col customWidth="1" min="2" max="2" width="13.43"/>
    <col customWidth="1" min="3" max="3" width="24.57"/>
    <col customWidth="1" min="4" max="4" width="23.14"/>
    <col customWidth="1" min="5" max="5" width="16.0"/>
    <col customWidth="1" min="6" max="6" width="17.14"/>
    <col customWidth="1" min="7" max="26" width="8.71"/>
  </cols>
  <sheetData>
    <row r="1" ht="30.75" customHeight="1">
      <c r="A1" s="1" t="s">
        <v>0</v>
      </c>
    </row>
    <row r="2" ht="24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3"/>
    </row>
    <row r="3">
      <c r="A3" s="4">
        <v>45839.0</v>
      </c>
      <c r="B3" s="5" t="s">
        <v>7</v>
      </c>
      <c r="C3" s="6" t="s">
        <v>8</v>
      </c>
      <c r="D3" s="6" t="s">
        <v>9</v>
      </c>
      <c r="E3" s="7">
        <v>0.0</v>
      </c>
      <c r="F3" s="7">
        <v>50000.0</v>
      </c>
    </row>
    <row r="4">
      <c r="A4" s="4">
        <v>45839.0</v>
      </c>
      <c r="B4" s="5" t="s">
        <v>7</v>
      </c>
      <c r="C4" s="6" t="s">
        <v>10</v>
      </c>
      <c r="D4" s="6" t="s">
        <v>9</v>
      </c>
      <c r="E4" s="7">
        <v>50000.0</v>
      </c>
      <c r="F4" s="7">
        <v>0.0</v>
      </c>
    </row>
    <row r="5">
      <c r="A5" s="4">
        <v>45841.0</v>
      </c>
      <c r="B5" s="5" t="s">
        <v>11</v>
      </c>
      <c r="C5" s="6" t="s">
        <v>12</v>
      </c>
      <c r="D5" s="6" t="s">
        <v>13</v>
      </c>
      <c r="E5" s="7">
        <v>3000.0</v>
      </c>
      <c r="F5" s="7">
        <v>0.0</v>
      </c>
    </row>
    <row r="6">
      <c r="A6" s="4">
        <v>45841.0</v>
      </c>
      <c r="B6" s="5" t="s">
        <v>11</v>
      </c>
      <c r="C6" s="6" t="s">
        <v>10</v>
      </c>
      <c r="D6" s="6" t="s">
        <v>13</v>
      </c>
      <c r="E6" s="7">
        <v>0.0</v>
      </c>
      <c r="F6" s="7">
        <v>3000.0</v>
      </c>
    </row>
    <row r="7">
      <c r="A7" s="4">
        <v>45843.0</v>
      </c>
      <c r="B7" s="5" t="s">
        <v>14</v>
      </c>
      <c r="C7" s="6" t="s">
        <v>15</v>
      </c>
      <c r="D7" s="6" t="s">
        <v>16</v>
      </c>
      <c r="E7" s="7">
        <v>0.0</v>
      </c>
      <c r="F7" s="7">
        <v>8000.0</v>
      </c>
    </row>
    <row r="8">
      <c r="A8" s="4">
        <v>45843.0</v>
      </c>
      <c r="B8" s="5" t="s">
        <v>14</v>
      </c>
      <c r="C8" s="6" t="s">
        <v>10</v>
      </c>
      <c r="D8" s="6" t="s">
        <v>16</v>
      </c>
      <c r="E8" s="7">
        <v>8000.0</v>
      </c>
      <c r="F8" s="7">
        <v>0.0</v>
      </c>
    </row>
    <row r="9">
      <c r="A9" s="8"/>
      <c r="B9" s="9"/>
      <c r="C9" s="8"/>
      <c r="D9" s="8"/>
      <c r="E9" s="8"/>
      <c r="F9" s="8"/>
    </row>
    <row r="10">
      <c r="A10" s="8"/>
      <c r="B10" s="8"/>
      <c r="C10" s="8"/>
      <c r="D10" s="8"/>
      <c r="E10" s="8"/>
      <c r="F10" s="8"/>
    </row>
    <row r="22" ht="15.75" customHeight="1"/>
    <row r="23" ht="15.75" customHeight="1"/>
    <row r="24" ht="15.75" customHeight="1">
      <c r="H24" s="10" t="s">
        <v>17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H2:L23"/>
    <mergeCell ref="H24:L24"/>
    <mergeCell ref="A1:F1"/>
  </mergeCells>
  <hyperlinks>
    <hyperlink r:id="rId1" ref="H24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26.71"/>
    <col customWidth="1" min="2" max="2" width="14.14"/>
    <col customWidth="1" min="3" max="3" width="14.29"/>
    <col customWidth="1" min="4" max="26" width="8.71"/>
  </cols>
  <sheetData>
    <row r="1" ht="26.25" customHeight="1">
      <c r="A1" s="2" t="s">
        <v>3</v>
      </c>
      <c r="B1" s="2" t="s">
        <v>5</v>
      </c>
      <c r="C1" s="2" t="s">
        <v>6</v>
      </c>
      <c r="D1" s="8"/>
    </row>
    <row r="2">
      <c r="A2" s="6" t="s">
        <v>10</v>
      </c>
      <c r="B2" s="7">
        <f>SUMIF('دفتر الأستاذ'!C:C,A2,'دفتر الأستاذ'!E:E)</f>
        <v>58000</v>
      </c>
      <c r="C2" s="7">
        <f>SUMIF('دفتر الأستاذ'!C:C,A2,'دفتر الأستاذ'!F:F)</f>
        <v>3000</v>
      </c>
      <c r="D2" s="8"/>
    </row>
    <row r="3">
      <c r="A3" s="6" t="s">
        <v>8</v>
      </c>
      <c r="B3" s="7">
        <f>SUMIF('دفتر الأستاذ'!C:C,A3,'دفتر الأستاذ'!E:E)</f>
        <v>0</v>
      </c>
      <c r="C3" s="7">
        <f>SUMIF('دفتر الأستاذ'!C:C,A3,'دفتر الأستاذ'!F:F)</f>
        <v>50000</v>
      </c>
      <c r="D3" s="8"/>
    </row>
    <row r="4">
      <c r="A4" s="6" t="s">
        <v>12</v>
      </c>
      <c r="B4" s="7">
        <f>SUMIF('دفتر الأستاذ'!C:C,A4,'دفتر الأستاذ'!E:E)</f>
        <v>3000</v>
      </c>
      <c r="C4" s="7">
        <f>SUMIF('دفتر الأستاذ'!C:C,A4,'دفتر الأستاذ'!F:F)</f>
        <v>0</v>
      </c>
      <c r="D4" s="8"/>
    </row>
    <row r="5">
      <c r="A5" s="6" t="s">
        <v>15</v>
      </c>
      <c r="B5" s="7">
        <f>SUMIF('دفتر الأستاذ'!C:C,A5,'دفتر الأستاذ'!E:E)</f>
        <v>0</v>
      </c>
      <c r="C5" s="7">
        <f>SUMIF('دفتر الأستاذ'!C:C,A5,'دفتر الأستاذ'!F:F)</f>
        <v>8000</v>
      </c>
      <c r="D5" s="8"/>
    </row>
    <row r="6">
      <c r="A6" s="6" t="s">
        <v>18</v>
      </c>
      <c r="B6" s="7">
        <f t="shared" ref="B6:C6" si="1">SUM(B2:B5)</f>
        <v>61000</v>
      </c>
      <c r="C6" s="7">
        <f t="shared" si="1"/>
        <v>61000</v>
      </c>
      <c r="D6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8.57"/>
    <col customWidth="1" min="2" max="2" width="13.71"/>
    <col customWidth="1" min="3" max="3" width="11.86"/>
    <col customWidth="1" min="4" max="4" width="20.43"/>
    <col customWidth="1" min="5" max="5" width="18.29"/>
    <col customWidth="1" min="6" max="6" width="13.0"/>
    <col customWidth="1" min="7" max="7" width="12.29"/>
    <col customWidth="1" min="8" max="26" width="8.71"/>
  </cols>
  <sheetData>
    <row r="1" ht="27.0" customHeight="1">
      <c r="A1" s="2" t="s">
        <v>3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</row>
    <row r="2">
      <c r="A2" s="6" t="s">
        <v>10</v>
      </c>
      <c r="B2" s="7">
        <v>58000.0</v>
      </c>
      <c r="C2" s="7">
        <v>3000.0</v>
      </c>
      <c r="D2" s="7">
        <v>0.0</v>
      </c>
      <c r="E2" s="7">
        <v>0.0</v>
      </c>
      <c r="F2" s="7">
        <f t="shared" ref="F2:G2" si="1">B2+D2</f>
        <v>58000</v>
      </c>
      <c r="G2" s="7">
        <f t="shared" si="1"/>
        <v>3000</v>
      </c>
    </row>
    <row r="3">
      <c r="A3" s="6" t="s">
        <v>8</v>
      </c>
      <c r="B3" s="7">
        <v>0.0</v>
      </c>
      <c r="C3" s="7">
        <v>50000.0</v>
      </c>
      <c r="D3" s="7">
        <v>0.0</v>
      </c>
      <c r="E3" s="7">
        <v>0.0</v>
      </c>
      <c r="F3" s="7">
        <f t="shared" ref="F3:G3" si="2">B3+D3</f>
        <v>0</v>
      </c>
      <c r="G3" s="7">
        <f t="shared" si="2"/>
        <v>50000</v>
      </c>
    </row>
    <row r="4">
      <c r="A4" s="6" t="s">
        <v>12</v>
      </c>
      <c r="B4" s="7">
        <v>3000.0</v>
      </c>
      <c r="C4" s="7">
        <v>0.0</v>
      </c>
      <c r="D4" s="7">
        <v>0.0</v>
      </c>
      <c r="E4" s="7">
        <v>0.0</v>
      </c>
      <c r="F4" s="7">
        <f t="shared" ref="F4:G4" si="3">B4+D4</f>
        <v>3000</v>
      </c>
      <c r="G4" s="7">
        <f t="shared" si="3"/>
        <v>0</v>
      </c>
    </row>
    <row r="5">
      <c r="A5" s="6" t="s">
        <v>15</v>
      </c>
      <c r="B5" s="7">
        <v>0.0</v>
      </c>
      <c r="C5" s="7">
        <v>8000.0</v>
      </c>
      <c r="D5" s="7">
        <v>0.0</v>
      </c>
      <c r="E5" s="7">
        <v>0.0</v>
      </c>
      <c r="F5" s="7">
        <f t="shared" ref="F5:G5" si="4">B5+D5</f>
        <v>0</v>
      </c>
      <c r="G5" s="7">
        <f t="shared" si="4"/>
        <v>8000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